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cd6a901b5c1578/Astbury/Financial information/2021-2022/"/>
    </mc:Choice>
  </mc:AlternateContent>
  <xr:revisionPtr revIDLastSave="5" documentId="13_ncr:1_{4DC3B1D0-F0BD-4428-9073-5B92B5A3F339}" xr6:coauthVersionLast="47" xr6:coauthVersionMax="47" xr10:uidLastSave="{AD969AA5-D493-42E8-8835-5808D27CAE45}"/>
  <bookViews>
    <workbookView xWindow="0" yWindow="0" windowWidth="21570" windowHeight="13125" xr2:uid="{1CA21FCC-77E6-464F-80DF-C5A41FAB7B0B}"/>
  </bookViews>
  <sheets>
    <sheet name="receipts" sheetId="2" r:id="rId1"/>
    <sheet name="paymen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3" l="1"/>
  <c r="O11" i="2" l="1"/>
  <c r="O5" i="2"/>
  <c r="O6" i="2"/>
  <c r="O7" i="2"/>
  <c r="O8" i="2"/>
  <c r="O9" i="2"/>
  <c r="O10" i="2"/>
  <c r="O12" i="2"/>
  <c r="O13" i="2"/>
  <c r="O14" i="2"/>
  <c r="Z55" i="3"/>
  <c r="Z54" i="3" s="1"/>
  <c r="Z39" i="3"/>
  <c r="Z40" i="3"/>
  <c r="Z10" i="3"/>
  <c r="Z27" i="3" l="1"/>
  <c r="Z28" i="3"/>
  <c r="Z29" i="3"/>
  <c r="Z25" i="3"/>
  <c r="Z36" i="3"/>
  <c r="Z37" i="3"/>
  <c r="V61" i="3"/>
  <c r="W61" i="3"/>
  <c r="X61" i="3"/>
  <c r="Y61" i="3"/>
  <c r="U61" i="3"/>
  <c r="Z21" i="3"/>
  <c r="Z38" i="3"/>
  <c r="Z47" i="3"/>
  <c r="Z35" i="3"/>
  <c r="Z12" i="3"/>
  <c r="Z11" i="3"/>
  <c r="Z20" i="3" l="1"/>
  <c r="Z22" i="3"/>
  <c r="Z24" i="3"/>
  <c r="Z26" i="3"/>
  <c r="Z30" i="3"/>
  <c r="Z32" i="3"/>
  <c r="Z33" i="3"/>
  <c r="Z34" i="3"/>
  <c r="Z42" i="3"/>
  <c r="Z43" i="3"/>
  <c r="Z44" i="3"/>
  <c r="Z45" i="3"/>
  <c r="Z46" i="3"/>
  <c r="Z49" i="3"/>
  <c r="Z51" i="3"/>
  <c r="Z52" i="3"/>
  <c r="Z53" i="3"/>
  <c r="Z56" i="3"/>
  <c r="Z19" i="3"/>
  <c r="Z18" i="3"/>
  <c r="Z31" i="3" l="1"/>
  <c r="Z41" i="3"/>
  <c r="Z17" i="3"/>
  <c r="Z50" i="3"/>
  <c r="Z23" i="3"/>
  <c r="T61" i="3" l="1"/>
  <c r="S61" i="3"/>
  <c r="R61" i="3"/>
  <c r="Q61" i="3"/>
  <c r="P61" i="3"/>
  <c r="O61" i="3"/>
  <c r="M61" i="3"/>
  <c r="Z15" i="3"/>
  <c r="Z16" i="3"/>
  <c r="Z6" i="3"/>
  <c r="Z7" i="3"/>
  <c r="Z8" i="3"/>
  <c r="Z9" i="3"/>
  <c r="Z13" i="3"/>
  <c r="N61" i="3"/>
  <c r="L61" i="3"/>
  <c r="E61" i="3"/>
  <c r="F61" i="3"/>
  <c r="G61" i="3"/>
  <c r="H61" i="3"/>
  <c r="I61" i="3"/>
  <c r="J61" i="3"/>
  <c r="K61" i="3"/>
  <c r="D61" i="3"/>
  <c r="Z14" i="3" l="1"/>
  <c r="Z5" i="3"/>
  <c r="E15" i="2"/>
  <c r="F15" i="2"/>
  <c r="G15" i="2"/>
  <c r="H15" i="2"/>
  <c r="I15" i="2"/>
  <c r="J15" i="2"/>
  <c r="K15" i="2"/>
  <c r="L15" i="2"/>
  <c r="M15" i="2"/>
  <c r="N15" i="2"/>
  <c r="D15" i="2"/>
  <c r="C15" i="2"/>
  <c r="O15" i="2" l="1"/>
  <c r="Z61" i="3"/>
</calcChain>
</file>

<file path=xl/sharedStrings.xml><?xml version="1.0" encoding="utf-8"?>
<sst xmlns="http://schemas.openxmlformats.org/spreadsheetml/2006/main" count="129" uniqueCount="69">
  <si>
    <t>Accounts Period 21/22</t>
  </si>
  <si>
    <t>April</t>
  </si>
  <si>
    <t>VAT</t>
  </si>
  <si>
    <t>May</t>
  </si>
  <si>
    <t>Precept</t>
  </si>
  <si>
    <t>Dividend</t>
  </si>
  <si>
    <t>Accounts Period 2021/2022</t>
  </si>
  <si>
    <t>Clerk's Salary</t>
  </si>
  <si>
    <t>Clerk's Expenses</t>
  </si>
  <si>
    <t>Professional Fees</t>
  </si>
  <si>
    <t>Memberships</t>
  </si>
  <si>
    <t>Employment Costs</t>
  </si>
  <si>
    <t>Community</t>
  </si>
  <si>
    <t>Communications</t>
  </si>
  <si>
    <t>Training</t>
  </si>
  <si>
    <t>Donations</t>
  </si>
  <si>
    <t xml:space="preserve">May </t>
  </si>
  <si>
    <t>June</t>
  </si>
  <si>
    <t>Clerk</t>
  </si>
  <si>
    <t>Councillors</t>
  </si>
  <si>
    <t>ChALC</t>
  </si>
  <si>
    <t>CPRE</t>
  </si>
  <si>
    <t xml:space="preserve">Cheshire Comm Action </t>
  </si>
  <si>
    <t>NALC - LCA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</si>
  <si>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</si>
  <si>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</si>
  <si>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</si>
  <si>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</si>
  <si>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</si>
  <si>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</si>
  <si>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</si>
  <si>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</si>
  <si>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</si>
  <si>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Chairman's Allowance</t>
  </si>
  <si>
    <t>Members' Expenses</t>
  </si>
  <si>
    <t>Room Hire</t>
  </si>
  <si>
    <t>Congleton Chronicle</t>
  </si>
  <si>
    <t>internal audit</t>
  </si>
  <si>
    <t>Crewe Colour Printers</t>
  </si>
  <si>
    <t xml:space="preserve">Nick Sharman (website) </t>
  </si>
  <si>
    <t>Came &amp; Co Insurance</t>
  </si>
  <si>
    <t>Misc</t>
  </si>
  <si>
    <t>Astbury Church</t>
  </si>
  <si>
    <t>John Harding &amp; Son</t>
  </si>
  <si>
    <t>refund</t>
  </si>
  <si>
    <t>Cllr Jelf, National Archives</t>
  </si>
  <si>
    <t>Astbury School room hire</t>
  </si>
  <si>
    <t>Total Income</t>
  </si>
  <si>
    <t>TCS Management</t>
  </si>
  <si>
    <t>Astbury Village Hall Hire</t>
  </si>
  <si>
    <t>Clerk's PAYE</t>
  </si>
  <si>
    <t>TOTALS</t>
  </si>
  <si>
    <t>Daffodils and Poppies</t>
  </si>
  <si>
    <t>NEST Pension</t>
  </si>
  <si>
    <t>Locum fees</t>
  </si>
  <si>
    <t>Tree Removal</t>
  </si>
  <si>
    <t>Forest Stump</t>
  </si>
  <si>
    <t>ICO Subscription</t>
  </si>
  <si>
    <t>Neighbourhood Plan</t>
  </si>
  <si>
    <t>Hostinger 1</t>
  </si>
  <si>
    <t>Hostinger 2</t>
  </si>
  <si>
    <t>Hostinger 3</t>
  </si>
  <si>
    <t>AP Matthews</t>
  </si>
  <si>
    <t>P Critchlow</t>
  </si>
  <si>
    <t>J Mason Back Pay</t>
  </si>
  <si>
    <t>Grant</t>
  </si>
  <si>
    <t>Receipts</t>
  </si>
  <si>
    <t>Payments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</si>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</sst>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4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1" fillId="0" borderId="7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6" xfId="0" applyFont="1" applyBorder="1"/>
    <xf numFmtId="164" fontId="1" fillId="0" borderId="7" xfId="0" applyNumberFormat="1" applyFont="1" applyBorder="1"/>
    <xf numFmtId="164" fontId="2" fillId="0" borderId="8" xfId="0" applyNumberFormat="1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A0CC-D936-4F79-B2F1-12A7E594CB08}">
  <sheetPr>
    <pageSetUpPr fitToPage="1"/>
  </sheetPr>
  <dimension ref="A1:O17"/>
  <sheetViews>
    <sheetView tabSelected="1" topLeftCell="A10" zoomScale="85" zoomScaleNormal="85" workbookViewId="0">
      <selection activeCell="A10" sqref="A10"/>
    </sheetView>
  </sheetViews>
  <sheetFormatPr defaultColWidth="9.140625" defaultRowHeight="20.25" x14ac:dyDescent="0.35"/>
  <cols>
    <col min="1" max="1" width="19.7109375" style="1" customWidth="1"/>
    <col min="2" max="2" width="14.5703125" style="1" customWidth="1"/>
    <col min="3" max="15" width="14.7109375" style="1" customWidth="1"/>
    <col min="16" max="16384" width="9.140625" style="1"/>
  </cols>
  <sheetData>
    <row r="1" spans="1:15" ht="25.5" x14ac:dyDescent="0.5">
      <c r="A1" s="18" t="s">
        <v>0</v>
      </c>
      <c r="B1" s="2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25.5" x14ac:dyDescent="0.5">
      <c r="A2" s="10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1"/>
    </row>
    <row r="3" spans="1:15" x14ac:dyDescent="0.35">
      <c r="A3" s="14"/>
      <c r="B3" s="4"/>
      <c r="C3" s="5" t="s">
        <v>1</v>
      </c>
      <c r="D3" s="5" t="s">
        <v>3</v>
      </c>
      <c r="E3" s="5" t="s">
        <v>17</v>
      </c>
      <c r="F3" s="5" t="s">
        <v>24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29</v>
      </c>
      <c r="L3" s="5" t="s">
        <v>30</v>
      </c>
      <c r="M3" s="5" t="s">
        <v>31</v>
      </c>
      <c r="N3" s="5" t="s">
        <v>32</v>
      </c>
      <c r="O3" s="13" t="s">
        <v>51</v>
      </c>
    </row>
    <row r="4" spans="1:15" x14ac:dyDescent="0.35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1"/>
    </row>
    <row r="5" spans="1:15" x14ac:dyDescent="0.35">
      <c r="A5" s="12" t="s">
        <v>4</v>
      </c>
      <c r="B5" s="4"/>
      <c r="C5" s="6">
        <v>7500</v>
      </c>
      <c r="D5" s="6"/>
      <c r="E5" s="6"/>
      <c r="F5" s="6"/>
      <c r="G5" s="6"/>
      <c r="H5" s="6">
        <v>7500</v>
      </c>
      <c r="I5" s="6"/>
      <c r="J5" s="6"/>
      <c r="K5" s="6"/>
      <c r="L5" s="6"/>
      <c r="M5" s="6"/>
      <c r="N5" s="6"/>
      <c r="O5" s="15">
        <f t="shared" ref="O5:O14" si="0">SUM(C5:N5)</f>
        <v>15000</v>
      </c>
    </row>
    <row r="6" spans="1:15" x14ac:dyDescent="0.35">
      <c r="A6" s="12" t="s">
        <v>2</v>
      </c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5">
        <f t="shared" si="0"/>
        <v>0</v>
      </c>
    </row>
    <row r="7" spans="1:15" x14ac:dyDescent="0.35">
      <c r="A7" s="14"/>
      <c r="B7" s="4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5">
        <f t="shared" si="0"/>
        <v>0</v>
      </c>
    </row>
    <row r="8" spans="1:15" x14ac:dyDescent="0.35">
      <c r="A8" s="12" t="s">
        <v>5</v>
      </c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 x14ac:dyDescent="0.35">
      <c r="A9" s="12" t="s">
        <v>15</v>
      </c>
      <c r="B9" s="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28</v>
      </c>
      <c r="O9" s="15">
        <f t="shared" si="0"/>
        <v>28</v>
      </c>
    </row>
    <row r="10" spans="1:15" x14ac:dyDescent="0.35">
      <c r="A10" s="12" t="s">
        <v>15</v>
      </c>
      <c r="B10" s="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15</v>
      </c>
      <c r="O10" s="15">
        <f t="shared" si="0"/>
        <v>15</v>
      </c>
    </row>
    <row r="11" spans="1:15" x14ac:dyDescent="0.35">
      <c r="A11" s="12" t="s">
        <v>65</v>
      </c>
      <c r="B11" s="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2000</v>
      </c>
      <c r="O11" s="15">
        <f t="shared" si="0"/>
        <v>2000</v>
      </c>
    </row>
    <row r="12" spans="1:15" x14ac:dyDescent="0.35">
      <c r="A12" s="12" t="s">
        <v>41</v>
      </c>
      <c r="B12" s="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 x14ac:dyDescent="0.35">
      <c r="A13" s="19" t="s">
        <v>44</v>
      </c>
      <c r="B13" s="4"/>
      <c r="C13" s="6"/>
      <c r="D13" s="6"/>
      <c r="E13" s="6">
        <v>1618.16</v>
      </c>
      <c r="F13" s="6"/>
      <c r="G13" s="6"/>
      <c r="H13" s="6"/>
      <c r="I13" s="6"/>
      <c r="J13" s="6">
        <v>18</v>
      </c>
      <c r="K13" s="6"/>
      <c r="L13" s="6"/>
      <c r="M13" s="6"/>
      <c r="N13" s="6"/>
      <c r="O13" s="15">
        <f t="shared" si="0"/>
        <v>1636.16</v>
      </c>
    </row>
    <row r="14" spans="1:15" x14ac:dyDescent="0.35">
      <c r="A14" s="19" t="s">
        <v>44</v>
      </c>
      <c r="B14" s="4"/>
      <c r="C14" s="6"/>
      <c r="D14" s="6"/>
      <c r="E14" s="6">
        <v>102.48</v>
      </c>
      <c r="F14" s="6"/>
      <c r="G14" s="6"/>
      <c r="H14" s="6"/>
      <c r="I14" s="6"/>
      <c r="J14" s="6"/>
      <c r="K14" s="6"/>
      <c r="L14" s="6"/>
      <c r="M14" s="6"/>
      <c r="N14" s="6"/>
      <c r="O14" s="15">
        <f t="shared" si="0"/>
        <v>102.48</v>
      </c>
    </row>
    <row r="15" spans="1:15" ht="21" thickBot="1" x14ac:dyDescent="0.4">
      <c r="A15" s="21" t="s">
        <v>47</v>
      </c>
      <c r="B15" s="17"/>
      <c r="C15" s="22">
        <f t="shared" ref="C15:N15" si="1">SUM(C5:C14)</f>
        <v>7500</v>
      </c>
      <c r="D15" s="22">
        <f t="shared" si="1"/>
        <v>0</v>
      </c>
      <c r="E15" s="22">
        <f t="shared" si="1"/>
        <v>1720.64</v>
      </c>
      <c r="F15" s="22">
        <f t="shared" si="1"/>
        <v>0</v>
      </c>
      <c r="G15" s="22">
        <f t="shared" si="1"/>
        <v>0</v>
      </c>
      <c r="H15" s="22">
        <f t="shared" si="1"/>
        <v>7500</v>
      </c>
      <c r="I15" s="22">
        <f t="shared" si="1"/>
        <v>0</v>
      </c>
      <c r="J15" s="22">
        <f t="shared" si="1"/>
        <v>18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2043</v>
      </c>
      <c r="O15" s="23">
        <f>SUM(C15:N15)</f>
        <v>18781.64</v>
      </c>
    </row>
    <row r="16" spans="1:15" x14ac:dyDescent="0.35">
      <c r="A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" x14ac:dyDescent="0.35">
      <c r="A17" s="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3DFA0-FE40-4474-8C9A-259D14D2F516}">
  <sheetPr>
    <pageSetUpPr fitToPage="1"/>
  </sheetPr>
  <dimension ref="A1:Z86"/>
  <sheetViews>
    <sheetView zoomScale="55" zoomScaleNormal="55" workbookViewId="0">
      <pane ySplit="4" topLeftCell="A5" activePane="bottomLeft" state="frozen"/>
      <selection activeCell="B1" sqref="B1"/>
      <selection pane="bottomLeft"/>
    </sheetView>
  </sheetViews>
  <sheetFormatPr defaultColWidth="9.140625" defaultRowHeight="20.25" x14ac:dyDescent="0.35"/>
  <cols>
    <col min="1" max="1" width="35" style="1" customWidth="1"/>
    <col min="2" max="2" width="13.7109375" style="1" customWidth="1"/>
    <col min="3" max="3" width="11.7109375" style="1" customWidth="1"/>
    <col min="4" max="4" width="13.7109375" style="1" customWidth="1"/>
    <col min="5" max="5" width="11.7109375" style="1" customWidth="1"/>
    <col min="6" max="6" width="13.7109375" style="1" customWidth="1"/>
    <col min="7" max="7" width="11.7109375" style="1" customWidth="1"/>
    <col min="8" max="8" width="13.710937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.7109375" style="1" customWidth="1"/>
    <col min="13" max="13" width="11.7109375" style="1" customWidth="1"/>
    <col min="14" max="14" width="13.7109375" style="1" customWidth="1"/>
    <col min="15" max="15" width="11.7109375" style="1" customWidth="1"/>
    <col min="16" max="16" width="13.7109375" style="1" customWidth="1"/>
    <col min="17" max="17" width="11.7109375" style="1" customWidth="1"/>
    <col min="18" max="18" width="13.7109375" style="1" customWidth="1"/>
    <col min="19" max="19" width="11.7109375" style="1" customWidth="1"/>
    <col min="20" max="20" width="13.7109375" style="1" customWidth="1"/>
    <col min="21" max="21" width="11.7109375" style="1" customWidth="1"/>
    <col min="22" max="22" width="13.7109375" style="1" customWidth="1"/>
    <col min="23" max="23" width="11.7109375" style="1" customWidth="1"/>
    <col min="24" max="24" width="13.7109375" style="1" customWidth="1"/>
    <col min="25" max="25" width="11.7109375" style="1" customWidth="1"/>
    <col min="26" max="26" width="18.7109375" style="1" customWidth="1"/>
    <col min="27" max="16384" width="9.140625" style="1"/>
  </cols>
  <sheetData>
    <row r="1" spans="1:26" ht="25.5" x14ac:dyDescent="0.5">
      <c r="A1" s="1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26" ht="25.5" x14ac:dyDescent="0.5">
      <c r="A2" s="10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11"/>
    </row>
    <row r="3" spans="1:26" x14ac:dyDescent="0.35">
      <c r="A3" s="14"/>
      <c r="B3" s="5" t="s">
        <v>1</v>
      </c>
      <c r="C3" s="5"/>
      <c r="D3" s="5" t="s">
        <v>16</v>
      </c>
      <c r="E3" s="5"/>
      <c r="F3" s="5" t="s">
        <v>17</v>
      </c>
      <c r="G3" s="4"/>
      <c r="H3" s="5" t="s">
        <v>24</v>
      </c>
      <c r="I3" s="5"/>
      <c r="J3" s="5" t="s">
        <v>25</v>
      </c>
      <c r="K3" s="5"/>
      <c r="L3" s="5" t="s">
        <v>26</v>
      </c>
      <c r="M3" s="5"/>
      <c r="N3" s="5" t="s">
        <v>27</v>
      </c>
      <c r="O3" s="5"/>
      <c r="P3" s="5" t="s">
        <v>28</v>
      </c>
      <c r="Q3" s="5"/>
      <c r="R3" s="5" t="s">
        <v>29</v>
      </c>
      <c r="S3" s="5"/>
      <c r="T3" s="5" t="s">
        <v>30</v>
      </c>
      <c r="U3" s="5"/>
      <c r="V3" s="5" t="s">
        <v>31</v>
      </c>
      <c r="W3" s="5"/>
      <c r="X3" s="5" t="s">
        <v>32</v>
      </c>
      <c r="Y3" s="4"/>
      <c r="Z3" s="11"/>
    </row>
    <row r="4" spans="1:26" x14ac:dyDescent="0.35">
      <c r="A4" s="14"/>
      <c r="B4" s="4"/>
      <c r="C4" s="4" t="s">
        <v>2</v>
      </c>
      <c r="D4" s="4"/>
      <c r="E4" s="4" t="s">
        <v>2</v>
      </c>
      <c r="F4" s="4"/>
      <c r="G4" s="4" t="s">
        <v>2</v>
      </c>
      <c r="H4" s="4"/>
      <c r="I4" s="4" t="s">
        <v>2</v>
      </c>
      <c r="J4" s="4"/>
      <c r="K4" s="4" t="s">
        <v>2</v>
      </c>
      <c r="L4" s="4"/>
      <c r="M4" s="4" t="s">
        <v>2</v>
      </c>
      <c r="N4" s="4"/>
      <c r="O4" s="4" t="s">
        <v>2</v>
      </c>
      <c r="P4" s="4"/>
      <c r="Q4" s="4" t="s">
        <v>2</v>
      </c>
      <c r="R4" s="4"/>
      <c r="S4" s="4" t="s">
        <v>2</v>
      </c>
      <c r="T4" s="4"/>
      <c r="U4" s="4" t="s">
        <v>2</v>
      </c>
      <c r="V4" s="4"/>
      <c r="W4" s="4" t="s">
        <v>2</v>
      </c>
      <c r="X4" s="4"/>
      <c r="Y4" s="4" t="s">
        <v>2</v>
      </c>
      <c r="Z4" s="13" t="s">
        <v>51</v>
      </c>
    </row>
    <row r="5" spans="1:26" x14ac:dyDescent="0.35">
      <c r="A5" s="12" t="s">
        <v>11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6">
        <f>SUM(Z6:Z13)</f>
        <v>9681.5400000000009</v>
      </c>
    </row>
    <row r="6" spans="1:26" x14ac:dyDescent="0.35">
      <c r="A6" s="19" t="s">
        <v>7</v>
      </c>
      <c r="B6" s="6"/>
      <c r="C6" s="6"/>
      <c r="D6" s="6">
        <v>1618.16</v>
      </c>
      <c r="E6" s="6">
        <v>0</v>
      </c>
      <c r="F6" s="6">
        <v>1618.16</v>
      </c>
      <c r="G6" s="6">
        <v>0</v>
      </c>
      <c r="H6" s="6">
        <v>793.13</v>
      </c>
      <c r="I6" s="6"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4"/>
      <c r="Z6" s="15">
        <f t="shared" ref="Z6:Z13" si="0">SUM(B6:Y6)</f>
        <v>4029.4500000000003</v>
      </c>
    </row>
    <row r="7" spans="1:26" x14ac:dyDescent="0.35">
      <c r="A7" s="19" t="s">
        <v>7</v>
      </c>
      <c r="B7" s="6"/>
      <c r="C7" s="6"/>
      <c r="D7" s="6"/>
      <c r="E7" s="6"/>
      <c r="F7" s="6">
        <v>1161.72</v>
      </c>
      <c r="G7" s="6">
        <v>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>
        <v>375.64</v>
      </c>
      <c r="Y7" s="4"/>
      <c r="Z7" s="15">
        <f t="shared" si="0"/>
        <v>1537.3600000000001</v>
      </c>
    </row>
    <row r="8" spans="1:26" x14ac:dyDescent="0.35">
      <c r="A8" s="19" t="s">
        <v>7</v>
      </c>
      <c r="B8" s="6"/>
      <c r="C8" s="6"/>
      <c r="D8" s="6"/>
      <c r="E8" s="6"/>
      <c r="F8" s="6"/>
      <c r="G8" s="6"/>
      <c r="H8" s="6">
        <v>458.43</v>
      </c>
      <c r="I8" s="6">
        <v>0</v>
      </c>
      <c r="J8" s="6"/>
      <c r="K8" s="6"/>
      <c r="L8" s="6">
        <v>394.25</v>
      </c>
      <c r="M8" s="6"/>
      <c r="N8" s="6">
        <v>375.84</v>
      </c>
      <c r="O8" s="6">
        <v>0</v>
      </c>
      <c r="P8" s="6">
        <v>375.84</v>
      </c>
      <c r="Q8" s="6">
        <v>0</v>
      </c>
      <c r="R8" s="6">
        <v>375.64</v>
      </c>
      <c r="S8" s="6"/>
      <c r="T8" s="6">
        <v>375.84</v>
      </c>
      <c r="U8" s="6"/>
      <c r="V8" s="6">
        <v>375.84</v>
      </c>
      <c r="W8" s="6"/>
      <c r="X8" s="6">
        <v>375.84</v>
      </c>
      <c r="Y8" s="4"/>
      <c r="Z8" s="15">
        <f t="shared" si="0"/>
        <v>3107.5200000000004</v>
      </c>
    </row>
    <row r="9" spans="1:26" x14ac:dyDescent="0.35">
      <c r="A9" s="19" t="s">
        <v>50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184</v>
      </c>
      <c r="O9" s="6">
        <v>0</v>
      </c>
      <c r="P9" s="6"/>
      <c r="Q9" s="6"/>
      <c r="R9" s="6"/>
      <c r="S9" s="6"/>
      <c r="T9" s="6">
        <v>276.2</v>
      </c>
      <c r="U9" s="6"/>
      <c r="V9" s="6"/>
      <c r="W9" s="6"/>
      <c r="X9" s="6">
        <v>276.2</v>
      </c>
      <c r="Y9" s="4"/>
      <c r="Z9" s="15">
        <f t="shared" si="0"/>
        <v>736.4</v>
      </c>
    </row>
    <row r="10" spans="1:26" x14ac:dyDescent="0.35">
      <c r="A10" s="19" t="s">
        <v>64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17.489999999999998</v>
      </c>
      <c r="Y10" s="4"/>
      <c r="Z10" s="15">
        <f t="shared" si="0"/>
        <v>17.489999999999998</v>
      </c>
    </row>
    <row r="11" spans="1:26" x14ac:dyDescent="0.35">
      <c r="A11" s="19" t="s">
        <v>53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64.44</v>
      </c>
      <c r="Q11" s="6">
        <v>0</v>
      </c>
      <c r="R11" s="6">
        <v>32.22</v>
      </c>
      <c r="S11" s="6"/>
      <c r="T11" s="6">
        <v>32.22</v>
      </c>
      <c r="U11" s="6"/>
      <c r="V11" s="6">
        <v>32.22</v>
      </c>
      <c r="W11" s="6"/>
      <c r="X11" s="6">
        <v>32.22</v>
      </c>
      <c r="Y11" s="4"/>
      <c r="Z11" s="15">
        <f t="shared" si="0"/>
        <v>193.32</v>
      </c>
    </row>
    <row r="12" spans="1:26" x14ac:dyDescent="0.35">
      <c r="A12" s="19" t="s">
        <v>54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60</v>
      </c>
      <c r="Q12" s="6"/>
      <c r="R12" s="6"/>
      <c r="S12" s="6"/>
      <c r="T12" s="6"/>
      <c r="U12" s="6"/>
      <c r="V12" s="6"/>
      <c r="W12" s="6"/>
      <c r="X12" s="6"/>
      <c r="Y12" s="4"/>
      <c r="Z12" s="15">
        <f t="shared" si="0"/>
        <v>60</v>
      </c>
    </row>
    <row r="13" spans="1:26" x14ac:dyDescent="0.35">
      <c r="A13" s="19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15">
        <f t="shared" si="0"/>
        <v>0</v>
      </c>
    </row>
    <row r="14" spans="1:26" x14ac:dyDescent="0.35">
      <c r="A14" s="12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16">
        <f>SUM(Z15:Z16)</f>
        <v>116</v>
      </c>
    </row>
    <row r="15" spans="1:26" x14ac:dyDescent="0.35">
      <c r="A15" s="19" t="s">
        <v>18</v>
      </c>
      <c r="B15" s="6"/>
      <c r="C15" s="6"/>
      <c r="D15" s="6"/>
      <c r="E15" s="6"/>
      <c r="F15" s="6"/>
      <c r="G15" s="6"/>
      <c r="H15" s="6">
        <v>50</v>
      </c>
      <c r="I15" s="6">
        <v>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15">
        <f>SUM(B15:Y15)</f>
        <v>50</v>
      </c>
    </row>
    <row r="16" spans="1:26" x14ac:dyDescent="0.35">
      <c r="A16" s="19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55</v>
      </c>
      <c r="Q16" s="6">
        <v>0</v>
      </c>
      <c r="R16" s="6"/>
      <c r="S16" s="6"/>
      <c r="T16" s="6">
        <v>11</v>
      </c>
      <c r="U16" s="6"/>
      <c r="V16" s="6"/>
      <c r="W16" s="6"/>
      <c r="X16" s="6"/>
      <c r="Y16" s="4"/>
      <c r="Z16" s="15">
        <f>SUM(B16:Y16)</f>
        <v>66</v>
      </c>
    </row>
    <row r="17" spans="1:26" x14ac:dyDescent="0.35">
      <c r="A17" s="12" t="s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16">
        <f>SUM(Z18:Z22)</f>
        <v>251.36</v>
      </c>
    </row>
    <row r="18" spans="1:26" x14ac:dyDescent="0.35">
      <c r="A18" s="19" t="s">
        <v>23</v>
      </c>
      <c r="B18" s="6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15">
        <f>SUM(B18:Y18)</f>
        <v>0</v>
      </c>
    </row>
    <row r="19" spans="1:26" x14ac:dyDescent="0.35">
      <c r="A19" s="19" t="s">
        <v>20</v>
      </c>
      <c r="B19" s="6">
        <v>0</v>
      </c>
      <c r="C19" s="6"/>
      <c r="D19" s="6">
        <v>216.36</v>
      </c>
      <c r="E19" s="6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15">
        <f>SUM(B19:Y19)</f>
        <v>216.36</v>
      </c>
    </row>
    <row r="20" spans="1:26" x14ac:dyDescent="0.35">
      <c r="A20" s="19" t="s">
        <v>21</v>
      </c>
      <c r="B20" s="6"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15">
        <f t="shared" ref="Z20:Z56" si="1">SUM(B20:Y20)</f>
        <v>0</v>
      </c>
    </row>
    <row r="21" spans="1:26" x14ac:dyDescent="0.35">
      <c r="A21" s="19" t="s">
        <v>57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35</v>
      </c>
      <c r="U21" s="6"/>
      <c r="V21" s="6"/>
      <c r="W21" s="6"/>
      <c r="X21" s="6"/>
      <c r="Y21" s="4"/>
      <c r="Z21" s="15">
        <f t="shared" si="1"/>
        <v>35</v>
      </c>
    </row>
    <row r="22" spans="1:26" x14ac:dyDescent="0.35">
      <c r="A22" s="19" t="s">
        <v>22</v>
      </c>
      <c r="B22" s="6"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15">
        <f t="shared" si="1"/>
        <v>0</v>
      </c>
    </row>
    <row r="23" spans="1:26" x14ac:dyDescent="0.35">
      <c r="A23" s="12" t="s">
        <v>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16">
        <f>SUM(Z24:Z30)</f>
        <v>1226.3800000000001</v>
      </c>
    </row>
    <row r="24" spans="1:26" x14ac:dyDescent="0.35">
      <c r="A24" s="19" t="s">
        <v>48</v>
      </c>
      <c r="B24" s="6">
        <v>0</v>
      </c>
      <c r="C24" s="6"/>
      <c r="D24" s="6"/>
      <c r="E24" s="6"/>
      <c r="F24" s="6"/>
      <c r="G24" s="6"/>
      <c r="H24" s="6"/>
      <c r="I24" s="6"/>
      <c r="J24" s="6">
        <v>108</v>
      </c>
      <c r="K24" s="6">
        <v>0</v>
      </c>
      <c r="L24" s="6"/>
      <c r="M24" s="6"/>
      <c r="N24" s="6"/>
      <c r="O24" s="6"/>
      <c r="P24" s="6"/>
      <c r="Q24" s="6"/>
      <c r="R24" s="6"/>
      <c r="S24" s="6"/>
      <c r="T24" s="6">
        <v>183.33</v>
      </c>
      <c r="U24" s="6">
        <v>36.67</v>
      </c>
      <c r="V24" s="6"/>
      <c r="W24" s="6"/>
      <c r="X24" s="6"/>
      <c r="Y24" s="4"/>
      <c r="Z24" s="15">
        <f t="shared" si="1"/>
        <v>328.00000000000006</v>
      </c>
    </row>
    <row r="25" spans="1:26" x14ac:dyDescent="0.35">
      <c r="A25" s="19" t="s">
        <v>48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50</v>
      </c>
      <c r="U25" s="6">
        <v>10</v>
      </c>
      <c r="V25" s="6"/>
      <c r="W25" s="6"/>
      <c r="X25" s="6"/>
      <c r="Y25" s="4"/>
      <c r="Z25" s="15">
        <f t="shared" si="1"/>
        <v>60</v>
      </c>
    </row>
    <row r="26" spans="1:26" x14ac:dyDescent="0.35">
      <c r="A26" s="19" t="s">
        <v>37</v>
      </c>
      <c r="B26" s="6">
        <v>0</v>
      </c>
      <c r="C26" s="6"/>
      <c r="D26" s="6">
        <v>30</v>
      </c>
      <c r="E26" s="6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15">
        <f t="shared" si="1"/>
        <v>30</v>
      </c>
    </row>
    <row r="27" spans="1:26" x14ac:dyDescent="0.35">
      <c r="A27" s="19" t="s">
        <v>59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95.52</v>
      </c>
      <c r="W27" s="6">
        <v>19.100000000000001</v>
      </c>
      <c r="X27" s="6"/>
      <c r="Y27" s="4"/>
      <c r="Z27" s="15">
        <f t="shared" si="1"/>
        <v>114.62</v>
      </c>
    </row>
    <row r="28" spans="1:26" x14ac:dyDescent="0.35">
      <c r="A28" s="19" t="s">
        <v>60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10.99</v>
      </c>
      <c r="W28" s="6">
        <v>2.2000000000000002</v>
      </c>
      <c r="X28" s="6"/>
      <c r="Y28" s="4"/>
      <c r="Z28" s="15">
        <f t="shared" si="1"/>
        <v>13.190000000000001</v>
      </c>
    </row>
    <row r="29" spans="1:26" x14ac:dyDescent="0.35">
      <c r="A29" s="19" t="s">
        <v>61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>
        <v>10.119999999999999</v>
      </c>
      <c r="W29" s="6">
        <v>2.02</v>
      </c>
      <c r="X29" s="6"/>
      <c r="Y29" s="4"/>
      <c r="Z29" s="15">
        <f t="shared" si="1"/>
        <v>12.139999999999999</v>
      </c>
    </row>
    <row r="30" spans="1:26" x14ac:dyDescent="0.35">
      <c r="A30" s="19" t="s">
        <v>40</v>
      </c>
      <c r="B30" s="6">
        <v>0</v>
      </c>
      <c r="C30" s="6"/>
      <c r="D30" s="6">
        <v>668.43</v>
      </c>
      <c r="E30" s="6"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15">
        <f t="shared" si="1"/>
        <v>668.43</v>
      </c>
    </row>
    <row r="31" spans="1:26" x14ac:dyDescent="0.35">
      <c r="A31" s="12" t="s">
        <v>12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16">
        <f>SUM(Z32:Z40)</f>
        <v>5836.1</v>
      </c>
    </row>
    <row r="32" spans="1:26" x14ac:dyDescent="0.35">
      <c r="A32" s="19" t="s">
        <v>52</v>
      </c>
      <c r="B32" s="6">
        <v>0</v>
      </c>
      <c r="C32" s="6"/>
      <c r="D32" s="6"/>
      <c r="E32" s="6"/>
      <c r="F32" s="6"/>
      <c r="G32" s="6"/>
      <c r="H32" s="6"/>
      <c r="I32" s="6"/>
      <c r="J32" s="6"/>
      <c r="K32" s="6"/>
      <c r="L32" s="6">
        <v>144</v>
      </c>
      <c r="M32" s="6"/>
      <c r="N32" s="6"/>
      <c r="O32" s="6"/>
      <c r="P32" s="6">
        <v>18</v>
      </c>
      <c r="Q32" s="6"/>
      <c r="R32" s="6"/>
      <c r="S32" s="6"/>
      <c r="T32" s="6"/>
      <c r="U32" s="6"/>
      <c r="V32" s="6"/>
      <c r="W32" s="6"/>
      <c r="X32" s="6"/>
      <c r="Y32" s="4"/>
      <c r="Z32" s="15">
        <f t="shared" si="1"/>
        <v>162</v>
      </c>
    </row>
    <row r="33" spans="1:26" x14ac:dyDescent="0.35">
      <c r="A33" s="19" t="s">
        <v>43</v>
      </c>
      <c r="B33" s="6">
        <v>0</v>
      </c>
      <c r="C33" s="6"/>
      <c r="D33" s="6"/>
      <c r="E33" s="6"/>
      <c r="F33" s="6">
        <v>1900</v>
      </c>
      <c r="G33" s="6">
        <v>380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15">
        <f t="shared" si="1"/>
        <v>2280</v>
      </c>
    </row>
    <row r="34" spans="1:26" x14ac:dyDescent="0.35">
      <c r="A34" s="19" t="s">
        <v>45</v>
      </c>
      <c r="B34" s="6">
        <v>0</v>
      </c>
      <c r="C34" s="6"/>
      <c r="D34" s="6"/>
      <c r="E34" s="6"/>
      <c r="F34" s="6">
        <v>8.4</v>
      </c>
      <c r="G34" s="6">
        <v>0</v>
      </c>
      <c r="H34" s="6">
        <v>8.4499999999999993</v>
      </c>
      <c r="I34" s="6">
        <v>0</v>
      </c>
      <c r="J34" s="6"/>
      <c r="K34" s="6"/>
      <c r="L34" s="6">
        <v>8.4</v>
      </c>
      <c r="M34" s="6"/>
      <c r="N34" s="6"/>
      <c r="O34" s="6"/>
      <c r="P34" s="6"/>
      <c r="Q34" s="6"/>
      <c r="R34" s="6"/>
      <c r="S34" s="6"/>
      <c r="T34" s="6">
        <v>32.869999999999997</v>
      </c>
      <c r="U34" s="6"/>
      <c r="V34" s="6"/>
      <c r="W34" s="6"/>
      <c r="X34" s="6"/>
      <c r="Y34" s="4"/>
      <c r="Z34" s="15">
        <f t="shared" si="1"/>
        <v>58.12</v>
      </c>
    </row>
    <row r="35" spans="1:26" x14ac:dyDescent="0.35">
      <c r="A35" s="19" t="s">
        <v>55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v>280</v>
      </c>
      <c r="S35" s="6">
        <v>0</v>
      </c>
      <c r="T35" s="6"/>
      <c r="U35" s="6"/>
      <c r="V35" s="6"/>
      <c r="W35" s="6"/>
      <c r="X35" s="6"/>
      <c r="Y35" s="4"/>
      <c r="Z35" s="15">
        <f t="shared" si="1"/>
        <v>280</v>
      </c>
    </row>
    <row r="36" spans="1:26" x14ac:dyDescent="0.35">
      <c r="A36" s="19" t="s">
        <v>58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125</v>
      </c>
      <c r="U36" s="6"/>
      <c r="V36" s="6"/>
      <c r="W36" s="6"/>
      <c r="X36" s="6"/>
      <c r="Y36" s="4"/>
      <c r="Z36" s="15">
        <f t="shared" si="1"/>
        <v>125</v>
      </c>
    </row>
    <row r="37" spans="1:26" x14ac:dyDescent="0.35">
      <c r="A37" s="19" t="s">
        <v>58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v>200</v>
      </c>
      <c r="U37" s="6"/>
      <c r="V37" s="6"/>
      <c r="W37" s="6"/>
      <c r="X37" s="6"/>
      <c r="Y37" s="4"/>
      <c r="Z37" s="15">
        <f t="shared" si="1"/>
        <v>200</v>
      </c>
    </row>
    <row r="38" spans="1:26" x14ac:dyDescent="0.35">
      <c r="A38" s="19" t="s">
        <v>56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>
        <v>650</v>
      </c>
      <c r="S38" s="6"/>
      <c r="T38" s="6"/>
      <c r="U38" s="6"/>
      <c r="V38" s="6"/>
      <c r="W38" s="6"/>
      <c r="X38" s="6">
        <v>1200</v>
      </c>
      <c r="Y38" s="6">
        <v>240</v>
      </c>
      <c r="Z38" s="15">
        <f t="shared" si="1"/>
        <v>2090</v>
      </c>
    </row>
    <row r="39" spans="1:26" x14ac:dyDescent="0.35">
      <c r="A39" s="19" t="s">
        <v>62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>
        <v>152.4</v>
      </c>
      <c r="Y39" s="6">
        <v>30.48</v>
      </c>
      <c r="Z39" s="15">
        <f t="shared" si="1"/>
        <v>182.88</v>
      </c>
    </row>
    <row r="40" spans="1:26" x14ac:dyDescent="0.35">
      <c r="A40" s="19" t="s">
        <v>62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>
        <v>381.75</v>
      </c>
      <c r="Y40" s="6">
        <v>76.349999999999994</v>
      </c>
      <c r="Z40" s="15">
        <f t="shared" si="1"/>
        <v>458.1</v>
      </c>
    </row>
    <row r="41" spans="1:26" x14ac:dyDescent="0.35">
      <c r="A41" s="12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16">
        <f>SUM(Z42:Z47)</f>
        <v>2035.44</v>
      </c>
    </row>
    <row r="42" spans="1:26" x14ac:dyDescent="0.35">
      <c r="A42" s="19" t="s">
        <v>36</v>
      </c>
      <c r="B42" s="6">
        <v>0</v>
      </c>
      <c r="C42" s="6"/>
      <c r="D42" s="6">
        <v>85.4</v>
      </c>
      <c r="E42" s="6">
        <v>17.079999999999998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15">
        <f t="shared" si="1"/>
        <v>102.48</v>
      </c>
    </row>
    <row r="43" spans="1:26" x14ac:dyDescent="0.35">
      <c r="A43" s="19" t="s">
        <v>36</v>
      </c>
      <c r="B43" s="6">
        <v>0</v>
      </c>
      <c r="C43" s="6"/>
      <c r="D43" s="6">
        <v>85.4</v>
      </c>
      <c r="E43" s="6">
        <v>17.079999999999998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15">
        <f t="shared" si="1"/>
        <v>102.48</v>
      </c>
    </row>
    <row r="44" spans="1:26" x14ac:dyDescent="0.35">
      <c r="A44" s="19" t="s">
        <v>38</v>
      </c>
      <c r="B44" s="6">
        <v>0</v>
      </c>
      <c r="C44" s="6"/>
      <c r="D44" s="6">
        <v>55</v>
      </c>
      <c r="E44" s="6">
        <v>11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15">
        <f t="shared" si="1"/>
        <v>66</v>
      </c>
    </row>
    <row r="45" spans="1:26" x14ac:dyDescent="0.35">
      <c r="A45" s="19" t="s">
        <v>39</v>
      </c>
      <c r="B45" s="6">
        <v>0</v>
      </c>
      <c r="C45" s="6"/>
      <c r="D45" s="6">
        <v>120</v>
      </c>
      <c r="E45" s="6">
        <v>0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120</v>
      </c>
      <c r="Q45" s="6">
        <v>0</v>
      </c>
      <c r="R45" s="6"/>
      <c r="S45" s="6"/>
      <c r="T45" s="6"/>
      <c r="U45" s="6"/>
      <c r="V45" s="6"/>
      <c r="W45" s="6"/>
      <c r="X45" s="6"/>
      <c r="Y45" s="4"/>
      <c r="Z45" s="15">
        <f t="shared" si="1"/>
        <v>240</v>
      </c>
    </row>
    <row r="46" spans="1:26" x14ac:dyDescent="0.35">
      <c r="A46" s="19" t="s">
        <v>38</v>
      </c>
      <c r="B46" s="6">
        <v>0</v>
      </c>
      <c r="C46" s="6"/>
      <c r="D46" s="6">
        <v>306</v>
      </c>
      <c r="E46" s="6">
        <v>61.2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>
        <v>321.47000000000003</v>
      </c>
      <c r="S46" s="6">
        <v>64.290000000000006</v>
      </c>
      <c r="T46" s="6"/>
      <c r="U46" s="6"/>
      <c r="V46" s="6"/>
      <c r="W46" s="6"/>
      <c r="X46" s="6"/>
      <c r="Y46" s="4"/>
      <c r="Z46" s="15">
        <f t="shared" si="1"/>
        <v>752.96</v>
      </c>
    </row>
    <row r="47" spans="1:26" x14ac:dyDescent="0.35">
      <c r="A47" s="19" t="s">
        <v>38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>
        <v>321.47000000000003</v>
      </c>
      <c r="S47" s="6">
        <v>64.290000000000006</v>
      </c>
      <c r="T47" s="6"/>
      <c r="U47" s="6"/>
      <c r="V47" s="6"/>
      <c r="W47" s="6"/>
      <c r="X47" s="6">
        <v>321.47000000000003</v>
      </c>
      <c r="Y47" s="6">
        <v>64.290000000000006</v>
      </c>
      <c r="Z47" s="15">
        <f t="shared" si="1"/>
        <v>771.52</v>
      </c>
    </row>
    <row r="48" spans="1:26" x14ac:dyDescent="0.35">
      <c r="A48" s="12" t="s">
        <v>15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16">
        <v>500</v>
      </c>
    </row>
    <row r="49" spans="1:26" x14ac:dyDescent="0.35">
      <c r="A49" s="19" t="s">
        <v>42</v>
      </c>
      <c r="B49" s="6">
        <v>0</v>
      </c>
      <c r="C49" s="6"/>
      <c r="D49" s="6"/>
      <c r="E49" s="6"/>
      <c r="F49" s="6">
        <v>500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15">
        <f t="shared" si="1"/>
        <v>500</v>
      </c>
    </row>
    <row r="50" spans="1:26" x14ac:dyDescent="0.35">
      <c r="A50" s="20" t="s">
        <v>35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16">
        <f>SUM(Z51:Z53)</f>
        <v>738.5</v>
      </c>
    </row>
    <row r="51" spans="1:26" x14ac:dyDescent="0.35">
      <c r="A51" s="19" t="s">
        <v>49</v>
      </c>
      <c r="B51" s="6">
        <v>0</v>
      </c>
      <c r="C51" s="6"/>
      <c r="D51" s="6"/>
      <c r="E51" s="6"/>
      <c r="F51" s="6"/>
      <c r="G51" s="6"/>
      <c r="H51" s="6"/>
      <c r="I51" s="6"/>
      <c r="J51" s="6">
        <v>283.5</v>
      </c>
      <c r="K51" s="6">
        <v>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405</v>
      </c>
      <c r="W51" s="6"/>
      <c r="X51" s="6"/>
      <c r="Y51" s="4"/>
      <c r="Z51" s="15">
        <f t="shared" si="1"/>
        <v>688.5</v>
      </c>
    </row>
    <row r="52" spans="1:26" x14ac:dyDescent="0.35">
      <c r="A52" s="19" t="s">
        <v>46</v>
      </c>
      <c r="B52" s="6">
        <v>0</v>
      </c>
      <c r="C52" s="6"/>
      <c r="D52" s="6"/>
      <c r="E52" s="6"/>
      <c r="F52" s="6"/>
      <c r="G52" s="6"/>
      <c r="H52" s="6">
        <v>25</v>
      </c>
      <c r="I52" s="6"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15">
        <f t="shared" si="1"/>
        <v>25</v>
      </c>
    </row>
    <row r="53" spans="1:26" x14ac:dyDescent="0.35">
      <c r="A53" s="19" t="s">
        <v>46</v>
      </c>
      <c r="B53" s="6">
        <v>0</v>
      </c>
      <c r="C53" s="6"/>
      <c r="D53" s="6"/>
      <c r="E53" s="6"/>
      <c r="F53" s="6"/>
      <c r="G53" s="6"/>
      <c r="H53" s="6">
        <v>25</v>
      </c>
      <c r="I53" s="6"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15">
        <f t="shared" si="1"/>
        <v>25</v>
      </c>
    </row>
    <row r="54" spans="1:26" x14ac:dyDescent="0.35">
      <c r="A54" s="12" t="s">
        <v>34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16">
        <f>Z55</f>
        <v>63.5</v>
      </c>
    </row>
    <row r="55" spans="1:26" x14ac:dyDescent="0.35">
      <c r="A55" s="19" t="s">
        <v>63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>
        <v>63.5</v>
      </c>
      <c r="Y55" s="4"/>
      <c r="Z55" s="15">
        <f>X55</f>
        <v>63.5</v>
      </c>
    </row>
    <row r="56" spans="1:26" x14ac:dyDescent="0.35">
      <c r="A56" s="12" t="s">
        <v>33</v>
      </c>
      <c r="B56" s="6">
        <v>0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>
        <v>50</v>
      </c>
      <c r="Q56" s="6">
        <v>0</v>
      </c>
      <c r="R56" s="6"/>
      <c r="S56" s="6"/>
      <c r="T56" s="6"/>
      <c r="U56" s="6"/>
      <c r="V56" s="6"/>
      <c r="W56" s="6"/>
      <c r="X56" s="6"/>
      <c r="Y56" s="4"/>
      <c r="Z56" s="16">
        <f t="shared" si="1"/>
        <v>50</v>
      </c>
    </row>
    <row r="57" spans="1:26" x14ac:dyDescent="0.35">
      <c r="A57" s="1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16"/>
    </row>
    <row r="58" spans="1:26" x14ac:dyDescent="0.35">
      <c r="A58" s="1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16"/>
    </row>
    <row r="59" spans="1:26" x14ac:dyDescent="0.35">
      <c r="A59" s="19"/>
      <c r="B59" s="7" t="s">
        <v>1</v>
      </c>
      <c r="C59" s="6"/>
      <c r="D59" s="7" t="s">
        <v>3</v>
      </c>
      <c r="E59" s="6"/>
      <c r="F59" s="7" t="s">
        <v>17</v>
      </c>
      <c r="G59" s="6"/>
      <c r="H59" s="7" t="s">
        <v>24</v>
      </c>
      <c r="I59" s="6"/>
      <c r="J59" s="7" t="s">
        <v>25</v>
      </c>
      <c r="K59" s="6"/>
      <c r="L59" s="7" t="s">
        <v>26</v>
      </c>
      <c r="M59" s="7"/>
      <c r="N59" s="7" t="s">
        <v>27</v>
      </c>
      <c r="O59" s="7"/>
      <c r="P59" s="7" t="s">
        <v>28</v>
      </c>
      <c r="Q59" s="7"/>
      <c r="R59" s="7" t="s">
        <v>29</v>
      </c>
      <c r="S59" s="7"/>
      <c r="T59" s="7" t="s">
        <v>30</v>
      </c>
      <c r="U59" s="7"/>
      <c r="V59" s="7" t="s">
        <v>31</v>
      </c>
      <c r="W59" s="7"/>
      <c r="X59" s="7" t="s">
        <v>32</v>
      </c>
      <c r="Y59" s="4"/>
      <c r="Z59" s="15"/>
    </row>
    <row r="60" spans="1:26" x14ac:dyDescent="0.35">
      <c r="A60" s="19"/>
      <c r="B60" s="6"/>
      <c r="C60" s="6" t="s">
        <v>2</v>
      </c>
      <c r="D60" s="7"/>
      <c r="E60" s="6" t="s">
        <v>2</v>
      </c>
      <c r="F60" s="7"/>
      <c r="G60" s="6" t="s">
        <v>2</v>
      </c>
      <c r="H60" s="7"/>
      <c r="I60" s="6" t="s">
        <v>2</v>
      </c>
      <c r="J60" s="7"/>
      <c r="K60" s="6" t="s">
        <v>2</v>
      </c>
      <c r="L60" s="6"/>
      <c r="M60" s="6" t="s">
        <v>2</v>
      </c>
      <c r="N60" s="6"/>
      <c r="O60" s="6" t="s">
        <v>2</v>
      </c>
      <c r="P60" s="6"/>
      <c r="Q60" s="6" t="s">
        <v>2</v>
      </c>
      <c r="R60" s="6"/>
      <c r="S60" s="6" t="s">
        <v>2</v>
      </c>
      <c r="T60" s="6"/>
      <c r="U60" s="6" t="s">
        <v>2</v>
      </c>
      <c r="V60" s="6"/>
      <c r="W60" s="6" t="s">
        <v>2</v>
      </c>
      <c r="X60" s="6"/>
      <c r="Y60" s="4" t="s">
        <v>2</v>
      </c>
      <c r="Z60" s="15"/>
    </row>
    <row r="61" spans="1:26" ht="21" thickBot="1" x14ac:dyDescent="0.4">
      <c r="A61" s="21" t="s">
        <v>68</v>
      </c>
      <c r="B61" s="22">
        <f>SUM(B6:B60)</f>
        <v>0</v>
      </c>
      <c r="C61" s="22">
        <v>0</v>
      </c>
      <c r="D61" s="22">
        <f t="shared" ref="D61:K61" si="2">SUM(D6:D56)</f>
        <v>3184.75</v>
      </c>
      <c r="E61" s="22">
        <f t="shared" si="2"/>
        <v>106.36</v>
      </c>
      <c r="F61" s="22">
        <f t="shared" si="2"/>
        <v>5188.28</v>
      </c>
      <c r="G61" s="22">
        <f t="shared" si="2"/>
        <v>380</v>
      </c>
      <c r="H61" s="22">
        <f t="shared" si="2"/>
        <v>1360.01</v>
      </c>
      <c r="I61" s="22">
        <f t="shared" si="2"/>
        <v>0</v>
      </c>
      <c r="J61" s="22">
        <f t="shared" si="2"/>
        <v>391.5</v>
      </c>
      <c r="K61" s="22">
        <f t="shared" si="2"/>
        <v>0</v>
      </c>
      <c r="L61" s="22">
        <f>SUM(L5:L58)</f>
        <v>546.65</v>
      </c>
      <c r="M61" s="22">
        <f>SUM(M6:M58)</f>
        <v>0</v>
      </c>
      <c r="N61" s="22">
        <f>SUM(N6:N60)</f>
        <v>559.83999999999992</v>
      </c>
      <c r="O61" s="22">
        <f t="shared" ref="O61:Y61" si="3">SUM(O6:O58)</f>
        <v>0</v>
      </c>
      <c r="P61" s="22">
        <f t="shared" si="3"/>
        <v>743.28</v>
      </c>
      <c r="Q61" s="22">
        <f t="shared" si="3"/>
        <v>0</v>
      </c>
      <c r="R61" s="22">
        <f t="shared" si="3"/>
        <v>1980.8000000000002</v>
      </c>
      <c r="S61" s="22">
        <f t="shared" si="3"/>
        <v>128.58000000000001</v>
      </c>
      <c r="T61" s="22">
        <f t="shared" si="3"/>
        <v>1321.46</v>
      </c>
      <c r="U61" s="22">
        <f t="shared" si="3"/>
        <v>46.67</v>
      </c>
      <c r="V61" s="22">
        <f t="shared" si="3"/>
        <v>929.68999999999994</v>
      </c>
      <c r="W61" s="22">
        <f t="shared" si="3"/>
        <v>23.32</v>
      </c>
      <c r="X61" s="22">
        <f t="shared" si="3"/>
        <v>3196.51</v>
      </c>
      <c r="Y61" s="22">
        <f t="shared" si="3"/>
        <v>411.12000000000006</v>
      </c>
      <c r="Z61" s="23">
        <f>SUM(B61:Y61)</f>
        <v>20498.820000000003</v>
      </c>
    </row>
    <row r="62" spans="1:26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6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6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36" orientation="landscape" horizontalDpi="360" verticalDpi="360" r:id="rId1"/>
  <ignoredErrors>
    <ignoredError sqref="Z14 Z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</vt:lpstr>
      <vt:lpstr>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Carlton Evans</dc:creator>
  <cp:lastModifiedBy>Nick Sharman</cp:lastModifiedBy>
  <cp:lastPrinted>2022-05-07T05:28:41Z</cp:lastPrinted>
  <dcterms:created xsi:type="dcterms:W3CDTF">2021-06-23T14:00:23Z</dcterms:created>
  <dcterms:modified xsi:type="dcterms:W3CDTF">2022-05-07T05:37:13Z</dcterms:modified>
</cp:coreProperties>
</file>